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4115" windowHeight="7485"/>
  </bookViews>
  <sheets>
    <sheet name="EAIR" sheetId="1" r:id="rId1"/>
  </sheets>
  <calcPr calcId="145621"/>
</workbook>
</file>

<file path=xl/calcChain.xml><?xml version="1.0" encoding="utf-8"?>
<calcChain xmlns="http://schemas.openxmlformats.org/spreadsheetml/2006/main">
  <c r="J24" i="1" l="1"/>
  <c r="G24" i="1"/>
  <c r="J23" i="1"/>
  <c r="G23" i="1"/>
  <c r="J22" i="1"/>
  <c r="G22" i="1"/>
  <c r="J21" i="1"/>
  <c r="G21" i="1"/>
  <c r="J20" i="1"/>
  <c r="G20" i="1"/>
  <c r="J19" i="1"/>
  <c r="G19" i="1"/>
  <c r="I18" i="1"/>
  <c r="H18" i="1"/>
  <c r="F18" i="1"/>
  <c r="E18" i="1"/>
  <c r="J17" i="1"/>
  <c r="G17" i="1"/>
  <c r="J16" i="1"/>
  <c r="G16" i="1"/>
  <c r="I15" i="1"/>
  <c r="I26" i="1" s="1"/>
  <c r="H15" i="1"/>
  <c r="F15" i="1"/>
  <c r="F26" i="1" s="1"/>
  <c r="E15" i="1"/>
  <c r="E26" i="1" s="1"/>
  <c r="J14" i="1"/>
  <c r="G14" i="1"/>
  <c r="J13" i="1"/>
  <c r="G13" i="1"/>
  <c r="J12" i="1"/>
  <c r="G12" i="1"/>
  <c r="J11" i="1"/>
  <c r="G11" i="1"/>
  <c r="J26" i="1" l="1"/>
  <c r="G18" i="1"/>
  <c r="H26" i="1"/>
  <c r="J15" i="1"/>
  <c r="J18" i="1"/>
  <c r="G15" i="1"/>
  <c r="G26" i="1" s="1"/>
</calcChain>
</file>

<file path=xl/sharedStrings.xml><?xml version="1.0" encoding="utf-8"?>
<sst xmlns="http://schemas.openxmlformats.org/spreadsheetml/2006/main" count="37" uniqueCount="35">
  <si>
    <t>ESTADO ANALÍTICO DE INGRESOS</t>
  </si>
  <si>
    <t>POR FUENTE DE FINANCIAMIENTO Y FUENTE DE FINANCIAMIENTO/RUBRO</t>
  </si>
  <si>
    <t>Del 1 de enero al 30 de junio de 2018</t>
  </si>
  <si>
    <t xml:space="preserve">Ente Público:      </t>
  </si>
  <si>
    <t>Instituto de Seguridad Social del Estado de Guanajuato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</si>
  <si>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</si>
  <si>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</si>
  <si>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</si>
  <si>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</si>
  <si>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</si>
  <si>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</si>
  <si>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</si>
  <si>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</si>
  <si>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</si>
  <si>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</si>
  <si>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</si>
  <si>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</si>
  <si>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</si>
  <si>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</si>
  <si>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</si>
  <si>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</si>
  <si>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</si>
  <si>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</si>
  <si>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</si>
  <si>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</si>
  <si>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</si>
  <si>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</si>
  <si>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</si>
  <si>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</si>
  <si>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</si>
  <si>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</si>
  <si>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</si>
  <si>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</si>
  <si>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¹ Los ingresos excedentes se presentan para efectos de cumplimiento de la Ley General de Contabilidad Gubernamental y el importe reflejado debe ser siempre mayor a cero.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</si>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</sst>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</cellStyleXfs>
  <cellXfs count="66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3" borderId="0" xfId="0" applyFont="1" applyFill="1" applyBorder="1" applyAlignment="1">
      <alignment horizontal="center"/>
    </xf>
    <xf numFmtId="0" fontId="4" fillId="2" borderId="0" xfId="2" applyFont="1" applyFill="1"/>
    <xf numFmtId="0" fontId="5" fillId="2" borderId="0" xfId="2" applyFont="1" applyFill="1" applyBorder="1"/>
    <xf numFmtId="0" fontId="6" fillId="2" borderId="0" xfId="0" applyFont="1" applyFill="1" applyBorder="1"/>
    <xf numFmtId="0" fontId="5" fillId="2" borderId="0" xfId="2" applyFont="1" applyFill="1" applyBorder="1" applyAlignment="1">
      <alignment horizontal="center"/>
    </xf>
    <xf numFmtId="0" fontId="3" fillId="2" borderId="0" xfId="0" applyFont="1" applyFill="1" applyBorder="1" applyAlignment="1"/>
    <xf numFmtId="0" fontId="6" fillId="2" borderId="0" xfId="0" applyFont="1" applyFill="1"/>
    <xf numFmtId="0" fontId="3" fillId="2" borderId="0" xfId="0" applyFont="1" applyFill="1" applyBorder="1" applyAlignment="1">
      <alignment horizontal="right"/>
    </xf>
    <xf numFmtId="0" fontId="7" fillId="2" borderId="1" xfId="0" applyFont="1" applyFill="1" applyBorder="1"/>
    <xf numFmtId="0" fontId="3" fillId="2" borderId="1" xfId="0" applyNumberFormat="1" applyFont="1" applyFill="1" applyBorder="1" applyAlignment="1" applyProtection="1">
      <protection locked="0"/>
    </xf>
    <xf numFmtId="0" fontId="5" fillId="2" borderId="1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5" fillId="2" borderId="0" xfId="2" applyFont="1" applyFill="1"/>
    <xf numFmtId="0" fontId="4" fillId="2" borderId="0" xfId="2" applyFont="1" applyFill="1" applyAlignment="1"/>
    <xf numFmtId="37" fontId="3" fillId="3" borderId="2" xfId="2" applyNumberFormat="1" applyFont="1" applyFill="1" applyBorder="1" applyAlignment="1">
      <alignment horizontal="center" vertical="center"/>
    </xf>
    <xf numFmtId="37" fontId="3" fillId="3" borderId="2" xfId="2" applyNumberFormat="1" applyFont="1" applyFill="1" applyBorder="1" applyAlignment="1">
      <alignment horizontal="center" wrapText="1"/>
    </xf>
    <xf numFmtId="0" fontId="2" fillId="2" borderId="0" xfId="2" applyFont="1" applyFill="1"/>
    <xf numFmtId="0" fontId="8" fillId="2" borderId="3" xfId="2" applyFont="1" applyFill="1" applyBorder="1"/>
    <xf numFmtId="0" fontId="8" fillId="2" borderId="4" xfId="2" applyFont="1" applyFill="1" applyBorder="1"/>
    <xf numFmtId="0" fontId="8" fillId="2" borderId="5" xfId="2" applyFont="1" applyFill="1" applyBorder="1"/>
    <xf numFmtId="43" fontId="8" fillId="2" borderId="5" xfId="1" applyFont="1" applyFill="1" applyBorder="1" applyAlignment="1">
      <alignment horizontal="center"/>
    </xf>
    <xf numFmtId="43" fontId="8" fillId="2" borderId="6" xfId="1" applyFont="1" applyFill="1" applyBorder="1" applyAlignment="1">
      <alignment horizontal="center"/>
    </xf>
    <xf numFmtId="4" fontId="9" fillId="2" borderId="9" xfId="1" applyNumberFormat="1" applyFont="1" applyFill="1" applyBorder="1" applyAlignment="1">
      <alignment vertical="center" wrapText="1"/>
    </xf>
    <xf numFmtId="4" fontId="2" fillId="0" borderId="0" xfId="0" applyNumberFormat="1" applyFont="1"/>
    <xf numFmtId="0" fontId="8" fillId="2" borderId="7" xfId="2" applyFont="1" applyFill="1" applyBorder="1" applyAlignment="1">
      <alignment horizontal="center" vertical="center"/>
    </xf>
    <xf numFmtId="0" fontId="10" fillId="2" borderId="0" xfId="2" applyFont="1" applyFill="1"/>
    <xf numFmtId="0" fontId="8" fillId="2" borderId="10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wrapText="1"/>
    </xf>
    <xf numFmtId="43" fontId="8" fillId="2" borderId="11" xfId="1" applyFont="1" applyFill="1" applyBorder="1" applyAlignment="1">
      <alignment horizontal="center"/>
    </xf>
    <xf numFmtId="43" fontId="8" fillId="2" borderId="12" xfId="1" applyFont="1" applyFill="1" applyBorder="1" applyAlignment="1">
      <alignment horizontal="center"/>
    </xf>
    <xf numFmtId="0" fontId="11" fillId="2" borderId="13" xfId="2" applyFont="1" applyFill="1" applyBorder="1" applyAlignment="1">
      <alignment horizontal="centerContinuous"/>
    </xf>
    <xf numFmtId="0" fontId="11" fillId="2" borderId="14" xfId="2" applyFont="1" applyFill="1" applyBorder="1" applyAlignment="1">
      <alignment horizontal="centerContinuous"/>
    </xf>
    <xf numFmtId="0" fontId="11" fillId="2" borderId="15" xfId="2" applyFont="1" applyFill="1" applyBorder="1" applyAlignment="1">
      <alignment horizontal="left" wrapText="1"/>
    </xf>
    <xf numFmtId="43" fontId="12" fillId="2" borderId="9" xfId="1" applyFont="1" applyFill="1" applyBorder="1" applyAlignment="1">
      <alignment vertical="center" wrapText="1"/>
    </xf>
    <xf numFmtId="4" fontId="11" fillId="2" borderId="9" xfId="1" applyNumberFormat="1" applyFont="1" applyFill="1" applyBorder="1" applyAlignment="1">
      <alignment horizontal="right"/>
    </xf>
    <xf numFmtId="43" fontId="2" fillId="0" borderId="0" xfId="0" applyNumberFormat="1" applyFont="1"/>
    <xf numFmtId="4" fontId="6" fillId="2" borderId="0" xfId="0" applyNumberFormat="1" applyFont="1" applyFill="1"/>
    <xf numFmtId="43" fontId="6" fillId="2" borderId="0" xfId="0" applyNumberFormat="1" applyFont="1" applyFill="1"/>
    <xf numFmtId="0" fontId="4" fillId="0" borderId="0" xfId="0" applyFont="1"/>
    <xf numFmtId="0" fontId="5" fillId="2" borderId="0" xfId="0" applyFont="1" applyFill="1"/>
    <xf numFmtId="0" fontId="5" fillId="2" borderId="0" xfId="0" applyFont="1" applyFill="1" applyAlignment="1"/>
    <xf numFmtId="0" fontId="13" fillId="2" borderId="0" xfId="0" applyFont="1" applyFill="1" applyBorder="1" applyAlignment="1">
      <alignment vertical="top" wrapText="1"/>
    </xf>
    <xf numFmtId="43" fontId="13" fillId="2" borderId="0" xfId="1" applyFont="1" applyFill="1" applyBorder="1" applyAlignment="1">
      <alignment vertical="top" wrapText="1"/>
    </xf>
    <xf numFmtId="43" fontId="3" fillId="0" borderId="0" xfId="1" applyFont="1" applyBorder="1" applyAlignment="1">
      <alignment horizontal="center" vertical="top" wrapText="1"/>
    </xf>
    <xf numFmtId="4" fontId="9" fillId="2" borderId="0" xfId="1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Border="1" applyAlignment="1" applyProtection="1">
      <alignment horizontal="center"/>
      <protection locked="0"/>
    </xf>
    <xf numFmtId="43" fontId="3" fillId="2" borderId="0" xfId="1" applyFont="1" applyFill="1" applyBorder="1" applyAlignment="1" applyProtection="1">
      <alignment horizontal="center"/>
    </xf>
    <xf numFmtId="0" fontId="9" fillId="2" borderId="7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4" fontId="9" fillId="2" borderId="6" xfId="1" applyNumberFormat="1" applyFont="1" applyFill="1" applyBorder="1" applyAlignment="1">
      <alignment horizontal="right" vertical="center" wrapText="1"/>
    </xf>
    <xf numFmtId="4" fontId="9" fillId="2" borderId="12" xfId="1" applyNumberFormat="1" applyFont="1" applyFill="1" applyBorder="1" applyAlignment="1">
      <alignment horizontal="right" vertical="center" wrapText="1"/>
    </xf>
    <xf numFmtId="43" fontId="3" fillId="0" borderId="13" xfId="1" applyFont="1" applyBorder="1" applyAlignment="1">
      <alignment horizontal="center" vertical="top" wrapText="1"/>
    </xf>
    <xf numFmtId="43" fontId="3" fillId="0" borderId="15" xfId="1" applyFont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/>
    </xf>
    <xf numFmtId="37" fontId="3" fillId="3" borderId="2" xfId="2" applyNumberFormat="1" applyFont="1" applyFill="1" applyBorder="1" applyAlignment="1">
      <alignment horizontal="center" vertical="center"/>
    </xf>
    <xf numFmtId="37" fontId="3" fillId="3" borderId="2" xfId="2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43" fontId="16" fillId="2" borderId="4" xfId="1" applyFont="1" applyFill="1" applyBorder="1" applyAlignment="1">
      <alignment vertical="top" wrapText="1"/>
    </xf>
  </cellXfs>
  <cellStyles count="4">
    <cellStyle name="Millares" xfId="1" builtinId="3"/>
    <cellStyle name="Normal" xfId="0" builtinId="0"/>
    <cellStyle name="Normal 2" xfId="3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showGridLines="0" tabSelected="1" workbookViewId="0">
      <selection activeCell="D36" sqref="D36"/>
    </sheetView>
  </sheetViews>
  <sheetFormatPr baseColWidth="10" defaultColWidth="11.42578125" defaultRowHeight="12" x14ac:dyDescent="0.2"/>
  <cols>
    <col min="1" max="1" width="1.140625" style="1" customWidth="1"/>
    <col min="2" max="2" width="3.7109375" style="2" customWidth="1"/>
    <col min="3" max="3" width="4.28515625" style="2" bestFit="1" customWidth="1"/>
    <col min="4" max="4" width="46.42578125" style="2" customWidth="1"/>
    <col min="5" max="5" width="17.28515625" style="2" customWidth="1"/>
    <col min="6" max="6" width="15.7109375" style="2" customWidth="1"/>
    <col min="7" max="7" width="17.28515625" style="2" customWidth="1"/>
    <col min="8" max="8" width="17.140625" style="2" customWidth="1"/>
    <col min="9" max="9" width="17.7109375" style="2" customWidth="1"/>
    <col min="10" max="10" width="15.7109375" style="2" customWidth="1"/>
    <col min="11" max="11" width="2" style="1" customWidth="1"/>
    <col min="12" max="12" width="15.28515625" style="2" bestFit="1" customWidth="1"/>
    <col min="13" max="16384" width="11.42578125" style="2"/>
  </cols>
  <sheetData>
    <row r="1" spans="1:12" ht="12.75" x14ac:dyDescent="0.2">
      <c r="B1" s="60" t="s">
        <v>0</v>
      </c>
      <c r="C1" s="60"/>
      <c r="D1" s="60"/>
      <c r="E1" s="60"/>
      <c r="F1" s="60"/>
      <c r="G1" s="60"/>
      <c r="H1" s="60"/>
      <c r="I1" s="60"/>
      <c r="J1" s="60"/>
      <c r="K1" s="2"/>
    </row>
    <row r="2" spans="1:12" ht="12.75" x14ac:dyDescent="0.2">
      <c r="B2" s="3"/>
      <c r="C2" s="3"/>
      <c r="D2" s="60" t="s">
        <v>1</v>
      </c>
      <c r="E2" s="60"/>
      <c r="F2" s="60"/>
      <c r="G2" s="60"/>
      <c r="H2" s="60"/>
      <c r="I2" s="60"/>
      <c r="J2" s="60"/>
      <c r="K2" s="2"/>
    </row>
    <row r="3" spans="1:12" ht="12.75" x14ac:dyDescent="0.2">
      <c r="B3" s="60" t="s">
        <v>2</v>
      </c>
      <c r="C3" s="60"/>
      <c r="D3" s="60"/>
      <c r="E3" s="60"/>
      <c r="F3" s="60"/>
      <c r="G3" s="60"/>
      <c r="H3" s="60"/>
      <c r="I3" s="60"/>
      <c r="J3" s="60"/>
      <c r="K3" s="2"/>
    </row>
    <row r="4" spans="1:12" s="1" customFormat="1" ht="12.75" x14ac:dyDescent="0.2">
      <c r="A4" s="4"/>
      <c r="B4" s="5"/>
      <c r="C4" s="5"/>
      <c r="D4" s="5"/>
      <c r="E4" s="6"/>
      <c r="F4" s="7"/>
      <c r="G4" s="7"/>
      <c r="H4" s="7"/>
      <c r="I4" s="7"/>
      <c r="J4" s="7"/>
    </row>
    <row r="5" spans="1:12" s="1" customFormat="1" ht="12.75" x14ac:dyDescent="0.2">
      <c r="A5" s="4"/>
      <c r="B5" s="8"/>
      <c r="C5" s="9"/>
      <c r="D5" s="10" t="s">
        <v>3</v>
      </c>
      <c r="E5" s="11" t="s">
        <v>4</v>
      </c>
      <c r="F5" s="12"/>
      <c r="G5" s="13"/>
      <c r="H5" s="13"/>
      <c r="I5" s="13"/>
      <c r="J5" s="14"/>
    </row>
    <row r="6" spans="1:12" s="1" customFormat="1" ht="12.75" x14ac:dyDescent="0.2">
      <c r="A6" s="4"/>
      <c r="B6" s="15"/>
      <c r="C6" s="15"/>
      <c r="D6" s="15"/>
      <c r="E6" s="9"/>
      <c r="F6" s="14"/>
      <c r="G6" s="14"/>
      <c r="H6" s="14"/>
      <c r="I6" s="14"/>
      <c r="J6" s="14"/>
    </row>
    <row r="7" spans="1:12" ht="12.75" x14ac:dyDescent="0.2">
      <c r="A7" s="16"/>
      <c r="B7" s="61" t="s">
        <v>5</v>
      </c>
      <c r="C7" s="61"/>
      <c r="D7" s="61"/>
      <c r="E7" s="61" t="s">
        <v>6</v>
      </c>
      <c r="F7" s="61"/>
      <c r="G7" s="61"/>
      <c r="H7" s="61"/>
      <c r="I7" s="61"/>
      <c r="J7" s="62" t="s">
        <v>7</v>
      </c>
      <c r="K7" s="2"/>
    </row>
    <row r="8" spans="1:12" ht="25.5" x14ac:dyDescent="0.2">
      <c r="A8" s="4"/>
      <c r="B8" s="61"/>
      <c r="C8" s="61"/>
      <c r="D8" s="61"/>
      <c r="E8" s="17" t="s">
        <v>8</v>
      </c>
      <c r="F8" s="18" t="s">
        <v>9</v>
      </c>
      <c r="G8" s="17" t="s">
        <v>10</v>
      </c>
      <c r="H8" s="17" t="s">
        <v>11</v>
      </c>
      <c r="I8" s="17" t="s">
        <v>12</v>
      </c>
      <c r="J8" s="62"/>
      <c r="K8" s="2"/>
    </row>
    <row r="9" spans="1:12" ht="12.75" x14ac:dyDescent="0.2">
      <c r="A9" s="4"/>
      <c r="B9" s="61"/>
      <c r="C9" s="61"/>
      <c r="D9" s="61"/>
      <c r="E9" s="17" t="s">
        <v>13</v>
      </c>
      <c r="F9" s="17" t="s">
        <v>14</v>
      </c>
      <c r="G9" s="17" t="s">
        <v>15</v>
      </c>
      <c r="H9" s="17" t="s">
        <v>16</v>
      </c>
      <c r="I9" s="17" t="s">
        <v>17</v>
      </c>
      <c r="J9" s="17" t="s">
        <v>18</v>
      </c>
      <c r="K9" s="2"/>
    </row>
    <row r="10" spans="1:12" ht="12.75" x14ac:dyDescent="0.2">
      <c r="A10" s="19"/>
      <c r="B10" s="20"/>
      <c r="C10" s="21"/>
      <c r="D10" s="22"/>
      <c r="E10" s="23"/>
      <c r="F10" s="24"/>
      <c r="G10" s="24"/>
      <c r="H10" s="24"/>
      <c r="I10" s="24"/>
      <c r="J10" s="24"/>
      <c r="K10" s="2"/>
    </row>
    <row r="11" spans="1:12" ht="12.75" x14ac:dyDescent="0.2">
      <c r="A11" s="19"/>
      <c r="B11" s="53" t="s">
        <v>19</v>
      </c>
      <c r="C11" s="54"/>
      <c r="D11" s="55"/>
      <c r="E11" s="25">
        <v>0</v>
      </c>
      <c r="F11" s="25">
        <v>0</v>
      </c>
      <c r="G11" s="25">
        <f t="shared" ref="G11:G24" si="0">+E11+F11</f>
        <v>0</v>
      </c>
      <c r="H11" s="25">
        <v>0</v>
      </c>
      <c r="I11" s="25">
        <v>0</v>
      </c>
      <c r="J11" s="25">
        <f t="shared" ref="J11:J24" si="1">+I11-E11</f>
        <v>0</v>
      </c>
      <c r="K11" s="2"/>
    </row>
    <row r="12" spans="1:12" ht="12.75" x14ac:dyDescent="0.2">
      <c r="A12" s="19"/>
      <c r="B12" s="53" t="s">
        <v>20</v>
      </c>
      <c r="C12" s="54"/>
      <c r="D12" s="55"/>
      <c r="E12" s="25">
        <v>2574763738</v>
      </c>
      <c r="F12" s="25">
        <v>0</v>
      </c>
      <c r="G12" s="25">
        <f t="shared" si="0"/>
        <v>2574763738</v>
      </c>
      <c r="H12" s="25">
        <v>1397565740.5</v>
      </c>
      <c r="I12" s="25">
        <v>1318381074.74</v>
      </c>
      <c r="J12" s="25">
        <f>+I12-E12</f>
        <v>-1256382663.26</v>
      </c>
      <c r="K12" s="2"/>
      <c r="L12" s="26"/>
    </row>
    <row r="13" spans="1:12" ht="12.75" x14ac:dyDescent="0.2">
      <c r="A13" s="19"/>
      <c r="B13" s="53" t="s">
        <v>21</v>
      </c>
      <c r="C13" s="54"/>
      <c r="D13" s="55"/>
      <c r="E13" s="25">
        <v>0</v>
      </c>
      <c r="F13" s="25">
        <v>0</v>
      </c>
      <c r="G13" s="25">
        <f t="shared" si="0"/>
        <v>0</v>
      </c>
      <c r="H13" s="25">
        <v>0</v>
      </c>
      <c r="I13" s="25">
        <v>0</v>
      </c>
      <c r="J13" s="25">
        <f t="shared" si="1"/>
        <v>0</v>
      </c>
      <c r="K13" s="2"/>
      <c r="L13" s="26"/>
    </row>
    <row r="14" spans="1:12" ht="12.75" x14ac:dyDescent="0.2">
      <c r="A14" s="19"/>
      <c r="B14" s="53" t="s">
        <v>22</v>
      </c>
      <c r="C14" s="54"/>
      <c r="D14" s="55"/>
      <c r="E14" s="25">
        <v>0</v>
      </c>
      <c r="F14" s="25">
        <v>0</v>
      </c>
      <c r="G14" s="25">
        <f t="shared" si="0"/>
        <v>0</v>
      </c>
      <c r="H14" s="25">
        <v>0</v>
      </c>
      <c r="I14" s="25">
        <v>0</v>
      </c>
      <c r="J14" s="25">
        <f t="shared" si="1"/>
        <v>0</v>
      </c>
      <c r="K14" s="2"/>
      <c r="L14" s="26"/>
    </row>
    <row r="15" spans="1:12" ht="12.75" x14ac:dyDescent="0.2">
      <c r="A15" s="19"/>
      <c r="B15" s="53" t="s">
        <v>23</v>
      </c>
      <c r="C15" s="54"/>
      <c r="D15" s="55"/>
      <c r="E15" s="25">
        <f>+E16+E17</f>
        <v>1703322402</v>
      </c>
      <c r="F15" s="25">
        <f>+F16+F17</f>
        <v>3500000</v>
      </c>
      <c r="G15" s="25">
        <f t="shared" si="0"/>
        <v>1706822402</v>
      </c>
      <c r="H15" s="25">
        <f t="shared" ref="H15:I15" si="2">+H16+H17</f>
        <v>869345087.40999997</v>
      </c>
      <c r="I15" s="25">
        <f t="shared" si="2"/>
        <v>862181751.75999999</v>
      </c>
      <c r="J15" s="25">
        <f>+I15-E15</f>
        <v>-841140650.24000001</v>
      </c>
      <c r="K15" s="2"/>
      <c r="L15" s="26"/>
    </row>
    <row r="16" spans="1:12" ht="12.75" x14ac:dyDescent="0.2">
      <c r="A16" s="19"/>
      <c r="B16" s="27"/>
      <c r="C16" s="54" t="s">
        <v>24</v>
      </c>
      <c r="D16" s="55"/>
      <c r="E16" s="25">
        <v>1703322402</v>
      </c>
      <c r="F16" s="25">
        <v>3500000</v>
      </c>
      <c r="G16" s="25">
        <f>+E16+F16</f>
        <v>1706822402</v>
      </c>
      <c r="H16" s="25">
        <v>869345087.40999997</v>
      </c>
      <c r="I16" s="25">
        <v>862181751.75999999</v>
      </c>
      <c r="J16" s="25">
        <f>+I16-E16</f>
        <v>-841140650.24000001</v>
      </c>
      <c r="K16" s="2"/>
    </row>
    <row r="17" spans="1:12" ht="12.75" x14ac:dyDescent="0.2">
      <c r="A17" s="19"/>
      <c r="B17" s="27"/>
      <c r="C17" s="54" t="s">
        <v>25</v>
      </c>
      <c r="D17" s="55"/>
      <c r="E17" s="25">
        <v>0</v>
      </c>
      <c r="F17" s="25">
        <v>0</v>
      </c>
      <c r="G17" s="25">
        <f t="shared" si="0"/>
        <v>0</v>
      </c>
      <c r="H17" s="25">
        <v>0</v>
      </c>
      <c r="I17" s="25">
        <v>0</v>
      </c>
      <c r="J17" s="25">
        <f t="shared" si="1"/>
        <v>0</v>
      </c>
      <c r="K17" s="2"/>
    </row>
    <row r="18" spans="1:12" ht="12.75" x14ac:dyDescent="0.2">
      <c r="A18" s="19"/>
      <c r="B18" s="53" t="s">
        <v>26</v>
      </c>
      <c r="C18" s="54"/>
      <c r="D18" s="55"/>
      <c r="E18" s="25">
        <f>+E19+E20</f>
        <v>7228307</v>
      </c>
      <c r="F18" s="25">
        <f>+F19+F20</f>
        <v>0</v>
      </c>
      <c r="G18" s="25">
        <f t="shared" si="0"/>
        <v>7228307</v>
      </c>
      <c r="H18" s="25">
        <f>+H19+H20</f>
        <v>2903456.41</v>
      </c>
      <c r="I18" s="25">
        <f t="shared" ref="I18" si="3">+I19+I20</f>
        <v>116837.65</v>
      </c>
      <c r="J18" s="25">
        <f t="shared" si="1"/>
        <v>-7111469.3499999996</v>
      </c>
      <c r="K18" s="2"/>
    </row>
    <row r="19" spans="1:12" ht="12.75" x14ac:dyDescent="0.2">
      <c r="A19" s="19"/>
      <c r="B19" s="27"/>
      <c r="C19" s="54" t="s">
        <v>24</v>
      </c>
      <c r="D19" s="55"/>
      <c r="E19" s="25">
        <v>7228307</v>
      </c>
      <c r="F19" s="25">
        <v>0</v>
      </c>
      <c r="G19" s="25">
        <f t="shared" si="0"/>
        <v>7228307</v>
      </c>
      <c r="H19" s="25">
        <v>2903456.41</v>
      </c>
      <c r="I19" s="25">
        <v>116837.65</v>
      </c>
      <c r="J19" s="25">
        <f t="shared" si="1"/>
        <v>-7111469.3499999996</v>
      </c>
      <c r="K19" s="2"/>
    </row>
    <row r="20" spans="1:12" ht="12.75" x14ac:dyDescent="0.2">
      <c r="A20" s="19"/>
      <c r="B20" s="27"/>
      <c r="C20" s="54" t="s">
        <v>25</v>
      </c>
      <c r="D20" s="55"/>
      <c r="E20" s="25">
        <v>0</v>
      </c>
      <c r="F20" s="25">
        <v>0</v>
      </c>
      <c r="G20" s="25">
        <f t="shared" si="0"/>
        <v>0</v>
      </c>
      <c r="H20" s="25">
        <v>0</v>
      </c>
      <c r="I20" s="25">
        <v>0</v>
      </c>
      <c r="J20" s="25">
        <f t="shared" si="1"/>
        <v>0</v>
      </c>
      <c r="K20" s="2"/>
    </row>
    <row r="21" spans="1:12" ht="12.75" x14ac:dyDescent="0.2">
      <c r="A21" s="19"/>
      <c r="B21" s="53" t="s">
        <v>27</v>
      </c>
      <c r="C21" s="54"/>
      <c r="D21" s="55"/>
      <c r="E21" s="25">
        <v>2957825131</v>
      </c>
      <c r="F21" s="25">
        <v>6150000</v>
      </c>
      <c r="G21" s="25">
        <f t="shared" si="0"/>
        <v>2963975131</v>
      </c>
      <c r="H21" s="25">
        <v>1599977587.8499999</v>
      </c>
      <c r="I21" s="25">
        <v>1598354561.53</v>
      </c>
      <c r="J21" s="25">
        <f t="shared" si="1"/>
        <v>-1359470569.47</v>
      </c>
      <c r="K21" s="2"/>
    </row>
    <row r="22" spans="1:12" ht="12.75" x14ac:dyDescent="0.2">
      <c r="A22" s="19"/>
      <c r="B22" s="53" t="s">
        <v>28</v>
      </c>
      <c r="C22" s="54"/>
      <c r="D22" s="55"/>
      <c r="E22" s="25">
        <v>0</v>
      </c>
      <c r="F22" s="25">
        <v>0</v>
      </c>
      <c r="G22" s="25">
        <f t="shared" si="0"/>
        <v>0</v>
      </c>
      <c r="H22" s="25">
        <v>0</v>
      </c>
      <c r="I22" s="25">
        <v>0</v>
      </c>
      <c r="J22" s="25">
        <f t="shared" si="1"/>
        <v>0</v>
      </c>
      <c r="K22" s="2"/>
    </row>
    <row r="23" spans="1:12" ht="12.75" x14ac:dyDescent="0.2">
      <c r="A23" s="28"/>
      <c r="B23" s="53" t="s">
        <v>29</v>
      </c>
      <c r="C23" s="54"/>
      <c r="D23" s="55"/>
      <c r="E23" s="25">
        <v>269105612</v>
      </c>
      <c r="F23" s="25">
        <v>0</v>
      </c>
      <c r="G23" s="25">
        <f t="shared" si="0"/>
        <v>269105612</v>
      </c>
      <c r="H23" s="25">
        <v>149954567.69</v>
      </c>
      <c r="I23" s="25">
        <v>0</v>
      </c>
      <c r="J23" s="25">
        <f t="shared" si="1"/>
        <v>-269105612</v>
      </c>
      <c r="K23" s="2"/>
    </row>
    <row r="24" spans="1:12" ht="12.75" x14ac:dyDescent="0.2">
      <c r="A24" s="19"/>
      <c r="B24" s="53" t="s">
        <v>30</v>
      </c>
      <c r="C24" s="54"/>
      <c r="D24" s="55"/>
      <c r="E24" s="25">
        <v>0</v>
      </c>
      <c r="F24" s="25">
        <v>0</v>
      </c>
      <c r="G24" s="25">
        <f t="shared" si="0"/>
        <v>0</v>
      </c>
      <c r="H24" s="25">
        <v>0</v>
      </c>
      <c r="I24" s="25">
        <v>0</v>
      </c>
      <c r="J24" s="25">
        <f t="shared" si="1"/>
        <v>0</v>
      </c>
      <c r="K24" s="2"/>
    </row>
    <row r="25" spans="1:12" ht="12.75" x14ac:dyDescent="0.2">
      <c r="A25" s="19"/>
      <c r="B25" s="29"/>
      <c r="C25" s="30"/>
      <c r="D25" s="31"/>
      <c r="E25" s="32"/>
      <c r="F25" s="33"/>
      <c r="G25" s="33"/>
      <c r="H25" s="33"/>
      <c r="I25" s="33"/>
      <c r="J25" s="33"/>
      <c r="K25" s="2"/>
      <c r="L25" s="26"/>
    </row>
    <row r="26" spans="1:12" ht="12.75" x14ac:dyDescent="0.2">
      <c r="A26" s="4"/>
      <c r="B26" s="34"/>
      <c r="C26" s="35"/>
      <c r="D26" s="36" t="s">
        <v>31</v>
      </c>
      <c r="E26" s="37">
        <f>SUM(E11+E12+E13+E14+E15+E18+E21+E22+E23+E24)</f>
        <v>7512245190</v>
      </c>
      <c r="F26" s="38">
        <f>SUM(F11+F12+F13+F14+F15+F18+F21+F22+F23+F24)</f>
        <v>9650000</v>
      </c>
      <c r="G26" s="37">
        <f>SUM(G11+G12+G13+G14+G15+G18+G21+G22+G23+G24)</f>
        <v>7521895190</v>
      </c>
      <c r="H26" s="37">
        <f>SUM(H11+H12+H13+H14+H15+H18+H21+H22+H23+H24)</f>
        <v>4019746439.8599997</v>
      </c>
      <c r="I26" s="37">
        <f>SUM(I11+I12+I13+I14+I15+I18+I21+I22+I23+I24)</f>
        <v>3779034225.6800003</v>
      </c>
      <c r="J26" s="56">
        <f>IF(I26&gt;E26,I26-E26,0)</f>
        <v>0</v>
      </c>
      <c r="K26" s="2"/>
      <c r="L26" s="39"/>
    </row>
    <row r="27" spans="1:12" ht="12.75" x14ac:dyDescent="0.2">
      <c r="A27" s="19"/>
      <c r="B27" s="63" t="s">
        <v>34</v>
      </c>
      <c r="C27" s="64"/>
      <c r="D27" s="64"/>
      <c r="E27" s="64"/>
      <c r="F27" s="65"/>
      <c r="G27" s="65"/>
      <c r="H27" s="58" t="s">
        <v>32</v>
      </c>
      <c r="I27" s="59"/>
      <c r="J27" s="57"/>
      <c r="K27" s="2"/>
      <c r="L27" s="26"/>
    </row>
    <row r="28" spans="1:12" ht="12.75" x14ac:dyDescent="0.2">
      <c r="A28" s="19"/>
      <c r="B28" s="45"/>
      <c r="C28" s="45"/>
      <c r="D28" s="45"/>
      <c r="E28" s="46"/>
      <c r="F28" s="46"/>
      <c r="G28" s="46"/>
      <c r="H28" s="47"/>
      <c r="I28" s="47"/>
      <c r="J28" s="48"/>
      <c r="K28" s="2"/>
      <c r="L28" s="26"/>
    </row>
    <row r="29" spans="1:12" ht="12.75" x14ac:dyDescent="0.2">
      <c r="B29" s="1" t="s">
        <v>33</v>
      </c>
      <c r="C29" s="9"/>
      <c r="D29" s="9"/>
      <c r="E29" s="9"/>
      <c r="F29" s="9"/>
      <c r="G29" s="9"/>
      <c r="H29" s="9"/>
      <c r="I29" s="9"/>
      <c r="J29" s="40"/>
      <c r="L29" s="26"/>
    </row>
    <row r="30" spans="1:12" ht="12.75" x14ac:dyDescent="0.2">
      <c r="B30" s="9"/>
      <c r="C30" s="9"/>
      <c r="D30" s="9"/>
      <c r="E30" s="9"/>
      <c r="F30" s="9"/>
      <c r="G30" s="9"/>
      <c r="H30" s="9"/>
      <c r="I30" s="9"/>
      <c r="J30" s="9"/>
    </row>
    <row r="31" spans="1:12" ht="12.75" x14ac:dyDescent="0.2">
      <c r="B31" s="9"/>
      <c r="C31" s="9"/>
      <c r="D31" s="9"/>
      <c r="E31" s="40"/>
      <c r="F31" s="40"/>
      <c r="G31" s="40"/>
      <c r="H31" s="40"/>
      <c r="I31" s="40"/>
      <c r="J31" s="40"/>
    </row>
    <row r="32" spans="1:12" ht="12.75" x14ac:dyDescent="0.2">
      <c r="B32" s="9"/>
      <c r="C32" s="9"/>
      <c r="D32" s="9"/>
      <c r="E32" s="41"/>
      <c r="F32" s="41"/>
      <c r="G32" s="41"/>
      <c r="H32" s="41"/>
      <c r="I32" s="41"/>
      <c r="J32" s="9"/>
    </row>
    <row r="33" spans="1:11" s="42" customFormat="1" ht="12.75" x14ac:dyDescent="0.2">
      <c r="B33" s="43"/>
      <c r="C33" s="51"/>
      <c r="D33" s="51"/>
      <c r="E33" s="43"/>
      <c r="F33" s="43"/>
      <c r="G33" s="43"/>
      <c r="H33" s="52"/>
      <c r="I33" s="52"/>
      <c r="J33" s="52"/>
    </row>
    <row r="34" spans="1:11" s="42" customFormat="1" ht="12.75" x14ac:dyDescent="0.2">
      <c r="B34" s="43"/>
      <c r="C34" s="49"/>
      <c r="D34" s="49"/>
      <c r="E34" s="43"/>
      <c r="F34" s="43"/>
      <c r="G34" s="43"/>
      <c r="H34" s="49"/>
      <c r="I34" s="49"/>
      <c r="J34" s="49"/>
    </row>
    <row r="35" spans="1:11" ht="12.75" x14ac:dyDescent="0.2">
      <c r="A35" s="2"/>
      <c r="B35" s="9"/>
      <c r="C35" s="9"/>
      <c r="D35" s="9"/>
      <c r="E35" s="9"/>
      <c r="F35" s="9"/>
      <c r="G35" s="9"/>
      <c r="H35" s="9"/>
      <c r="I35" s="9"/>
      <c r="J35" s="9"/>
      <c r="K35" s="2"/>
    </row>
    <row r="36" spans="1:11" ht="12.75" x14ac:dyDescent="0.2">
      <c r="A36" s="2"/>
      <c r="B36" s="9"/>
      <c r="C36" s="9"/>
      <c r="D36" s="9"/>
      <c r="E36" s="9"/>
      <c r="F36" s="9"/>
      <c r="G36" s="9"/>
      <c r="H36" s="9"/>
      <c r="I36" s="9"/>
      <c r="J36" s="9"/>
      <c r="K36" s="2"/>
    </row>
    <row r="37" spans="1:11" ht="12.75" x14ac:dyDescent="0.2">
      <c r="A37" s="2"/>
      <c r="B37" s="9"/>
      <c r="C37" s="9"/>
      <c r="D37" s="9"/>
      <c r="E37" s="9"/>
      <c r="F37" s="9"/>
      <c r="G37" s="9"/>
      <c r="H37" s="9"/>
      <c r="I37" s="9"/>
      <c r="J37" s="9"/>
      <c r="K37" s="2"/>
    </row>
    <row r="38" spans="1:11" ht="12.75" x14ac:dyDescent="0.2">
      <c r="A38" s="2"/>
      <c r="B38" s="9"/>
      <c r="C38" s="9"/>
      <c r="D38" s="9"/>
      <c r="E38" s="9"/>
      <c r="F38" s="9"/>
      <c r="G38" s="9"/>
      <c r="H38" s="9"/>
      <c r="I38" s="9"/>
      <c r="J38" s="9"/>
      <c r="K38" s="2"/>
    </row>
    <row r="39" spans="1:11" ht="12.75" x14ac:dyDescent="0.2">
      <c r="A39" s="2"/>
      <c r="B39" s="9"/>
      <c r="C39" s="9"/>
      <c r="D39" s="9"/>
      <c r="E39" s="9"/>
      <c r="F39" s="9"/>
      <c r="G39" s="9"/>
      <c r="H39" s="9"/>
      <c r="I39" s="9"/>
      <c r="J39" s="9"/>
      <c r="K39" s="2"/>
    </row>
    <row r="40" spans="1:11" s="42" customFormat="1" ht="14.45" customHeight="1" x14ac:dyDescent="0.2">
      <c r="B40" s="43"/>
      <c r="C40" s="49"/>
      <c r="D40" s="49"/>
      <c r="E40" s="44"/>
      <c r="F40" s="43"/>
      <c r="G40" s="43"/>
      <c r="H40" s="49"/>
      <c r="I40" s="49"/>
      <c r="J40" s="49"/>
    </row>
    <row r="41" spans="1:11" s="42" customFormat="1" ht="14.45" customHeight="1" x14ac:dyDescent="0.2">
      <c r="B41" s="43"/>
      <c r="C41" s="50"/>
      <c r="D41" s="50"/>
      <c r="E41" s="50"/>
      <c r="F41" s="43"/>
      <c r="G41" s="43"/>
      <c r="H41" s="49"/>
      <c r="I41" s="49"/>
      <c r="J41" s="49"/>
    </row>
    <row r="42" spans="1:11" x14ac:dyDescent="0.2">
      <c r="B42" s="1"/>
      <c r="C42" s="1"/>
      <c r="D42" s="1"/>
      <c r="E42" s="1"/>
      <c r="F42" s="1"/>
      <c r="G42" s="1"/>
      <c r="H42" s="1"/>
      <c r="I42" s="1"/>
      <c r="J42" s="1"/>
    </row>
    <row r="43" spans="1:11" x14ac:dyDescent="0.2">
      <c r="B43" s="1"/>
      <c r="C43" s="1"/>
      <c r="D43" s="1"/>
      <c r="E43" s="1"/>
      <c r="F43" s="1"/>
      <c r="G43" s="1"/>
      <c r="H43" s="1"/>
      <c r="I43" s="1"/>
      <c r="J43" s="1"/>
    </row>
    <row r="44" spans="1:11" x14ac:dyDescent="0.2">
      <c r="B44" s="1"/>
      <c r="C44" s="1"/>
      <c r="D44" s="1"/>
      <c r="E44" s="1"/>
      <c r="F44" s="1"/>
      <c r="G44" s="1"/>
      <c r="H44" s="1"/>
      <c r="I44" s="1"/>
      <c r="J44" s="1"/>
    </row>
  </sheetData>
  <mergeCells count="30">
    <mergeCell ref="B1:J1"/>
    <mergeCell ref="D2:J2"/>
    <mergeCell ref="B3:J3"/>
    <mergeCell ref="B7:D9"/>
    <mergeCell ref="E7:I7"/>
    <mergeCell ref="J7:J8"/>
    <mergeCell ref="B22:D22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1:D21"/>
    <mergeCell ref="C33:D33"/>
    <mergeCell ref="H33:J33"/>
    <mergeCell ref="B23:D23"/>
    <mergeCell ref="B24:D24"/>
    <mergeCell ref="J26:J27"/>
    <mergeCell ref="H27:I27"/>
    <mergeCell ref="C34:D34"/>
    <mergeCell ref="H34:J34"/>
    <mergeCell ref="C40:D40"/>
    <mergeCell ref="H40:J40"/>
    <mergeCell ref="C41:E41"/>
    <mergeCell ref="H41:J41"/>
  </mergeCells>
  <printOptions horizontalCentered="1"/>
  <pageMargins left="0.31496062992125984" right="0.31496062992125984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dcterms:created xsi:type="dcterms:W3CDTF">2018-07-09T17:01:35Z</dcterms:created>
  <dcterms:modified xsi:type="dcterms:W3CDTF">2018-07-09T17:04:16Z</dcterms:modified>
</cp:coreProperties>
</file>